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0" yWindow="-15" windowWidth="15480" windowHeight="8175"/>
  </bookViews>
  <sheets>
    <sheet name="Team sales" sheetId="11" r:id="rId1"/>
    <sheet name="East" sheetId="3" r:id="rId2"/>
    <sheet name="West" sheetId="10" r:id="rId3"/>
    <sheet name="Total sales" sheetId="9" r:id="rId4"/>
  </sheets>
  <definedNames>
    <definedName name="Anise_Seeds">East!$B$5:$E$5</definedName>
    <definedName name="Basil_Leaf">East!$B$6:$E$6</definedName>
    <definedName name="Bay_Leaf">East!$B$7:$E$7</definedName>
    <definedName name="Bloom">'Team sales'!$A$5:$D$5</definedName>
    <definedName name="Caraway_Seed">East!$B$8:$E$8</definedName>
    <definedName name="Cinnamon">East!$B$9:$E$9</definedName>
    <definedName name="Hanson">'Team sales'!$A$14:$D$14</definedName>
    <definedName name="Qtr_1">West!$B$5:$B$9</definedName>
    <definedName name="Qtr_2">West!$C$5:$C$9</definedName>
    <definedName name="Qtr_3">West!$D$5:$D$9</definedName>
    <definedName name="Qtr_4">West!$E$5:$E$9</definedName>
    <definedName name="Smith">'Team sales'!$A$23:$D$23</definedName>
    <definedName name="Total">West!$F$5:$F$9</definedName>
  </definedNames>
  <calcPr calcId="144315"/>
  <webPublishing codePage="1252"/>
</workbook>
</file>

<file path=xl/calcChain.xml><?xml version="1.0" encoding="utf-8"?>
<calcChain xmlns="http://schemas.openxmlformats.org/spreadsheetml/2006/main">
  <c r="F9" i="3" l="1"/>
  <c r="F8" i="3"/>
  <c r="F7" i="3"/>
  <c r="F6" i="3"/>
  <c r="B10" i="3"/>
  <c r="C10" i="3"/>
  <c r="D10" i="3"/>
  <c r="E10" i="3"/>
  <c r="F5" i="3"/>
  <c r="F10" i="10"/>
  <c r="E10" i="10"/>
  <c r="D10" i="10"/>
  <c r="C10" i="10"/>
  <c r="B10" i="10"/>
  <c r="B33" i="11"/>
  <c r="B32" i="11"/>
  <c r="B31" i="11"/>
  <c r="F10" i="3" l="1"/>
  <c r="E9" i="9"/>
  <c r="D9" i="9"/>
  <c r="C9" i="9"/>
  <c r="E8" i="9"/>
  <c r="D8" i="9"/>
  <c r="C8" i="9"/>
  <c r="E7" i="9"/>
  <c r="D7" i="9"/>
  <c r="C7" i="9"/>
  <c r="E6" i="9"/>
  <c r="D6" i="9"/>
  <c r="C6" i="9"/>
  <c r="E5" i="9"/>
  <c r="D5" i="9"/>
  <c r="C5" i="9"/>
  <c r="B9" i="9"/>
  <c r="B8" i="9"/>
  <c r="B7" i="9"/>
  <c r="B6" i="9"/>
  <c r="F6" i="10"/>
  <c r="F7" i="10"/>
  <c r="F8" i="10"/>
  <c r="F9" i="10"/>
  <c r="F5" i="10"/>
  <c r="F6" i="9"/>
  <c r="F7" i="9"/>
  <c r="F8" i="9"/>
  <c r="F9" i="9"/>
  <c r="B5" i="9"/>
  <c r="F5" i="9" s="1"/>
  <c r="E10" i="9" l="1"/>
  <c r="D10" i="9"/>
  <c r="C10" i="9"/>
  <c r="B10" i="9"/>
</calcChain>
</file>

<file path=xl/sharedStrings.xml><?xml version="1.0" encoding="utf-8"?>
<sst xmlns="http://schemas.openxmlformats.org/spreadsheetml/2006/main" count="67" uniqueCount="28">
  <si>
    <t>Outlander Spices</t>
  </si>
  <si>
    <t>Total</t>
  </si>
  <si>
    <t>Anise Seeds</t>
  </si>
  <si>
    <t>Product</t>
  </si>
  <si>
    <t xml:space="preserve">Bay Leaf </t>
  </si>
  <si>
    <t xml:space="preserve">Caraway Seed </t>
  </si>
  <si>
    <t>Basil Leaf</t>
  </si>
  <si>
    <t>Quarterly sales</t>
  </si>
  <si>
    <t>Total sales</t>
  </si>
  <si>
    <t>Qtr 2</t>
  </si>
  <si>
    <t>Qtr 1</t>
  </si>
  <si>
    <t>Qtr 3</t>
  </si>
  <si>
    <t>Qtr 4</t>
  </si>
  <si>
    <t>Cinnamon</t>
  </si>
  <si>
    <t>Qtr1</t>
  </si>
  <si>
    <t>Qtr2</t>
  </si>
  <si>
    <t>Qtr3</t>
  </si>
  <si>
    <t>Qtr4</t>
  </si>
  <si>
    <t>Summary of team sales</t>
  </si>
  <si>
    <t>Name</t>
  </si>
  <si>
    <t>Yearly total bonus sales</t>
  </si>
  <si>
    <t>Inventory costs</t>
  </si>
  <si>
    <t>Bonus Sales for Smith team</t>
  </si>
  <si>
    <t>Bonus Sales for Bloom team</t>
  </si>
  <si>
    <t>Bonus Sales for Hanson team</t>
  </si>
  <si>
    <t>Bloom</t>
  </si>
  <si>
    <t>Smith</t>
  </si>
  <si>
    <t>Hanson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</si>
</sst>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"/>
  </numFmts>
  <fonts count="12" x14ac:knownFonts="1">
    <font>
      <sz val="11"/>
      <color theme="1"/>
      <name val="Calibri"/>
      <family val="2"/>
    </font>
    <font>
      <sz val="10"/>
      <color theme="1"/>
      <name val="Arial"/>
      <family val="2"/>
    </font>
    <font>
      <sz val="16"/>
      <color theme="1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8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5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1" xfId="0" applyFont="1" applyBorder="1"/>
    <xf numFmtId="0" fontId="4" fillId="0" borderId="11" xfId="0" applyFont="1" applyFill="1" applyBorder="1"/>
    <xf numFmtId="0" fontId="4" fillId="0" borderId="2" xfId="0" applyFont="1" applyBorder="1"/>
    <xf numFmtId="0" fontId="3" fillId="0" borderId="0" xfId="0" applyFont="1" applyAlignment="1"/>
    <xf numFmtId="0" fontId="2" fillId="0" borderId="0" xfId="0" applyFont="1" applyAlignment="1"/>
    <xf numFmtId="0" fontId="4" fillId="0" borderId="10" xfId="0" applyFont="1" applyBorder="1"/>
    <xf numFmtId="0" fontId="7" fillId="0" borderId="0" xfId="0" applyFont="1"/>
    <xf numFmtId="0" fontId="7" fillId="0" borderId="6" xfId="0" applyFont="1" applyBorder="1"/>
    <xf numFmtId="42" fontId="7" fillId="0" borderId="8" xfId="1" applyNumberFormat="1" applyFont="1" applyBorder="1"/>
    <xf numFmtId="42" fontId="7" fillId="0" borderId="9" xfId="1" applyNumberFormat="1" applyFont="1" applyBorder="1"/>
    <xf numFmtId="42" fontId="7" fillId="0" borderId="10" xfId="0" applyNumberFormat="1" applyFont="1" applyBorder="1"/>
    <xf numFmtId="42" fontId="7" fillId="0" borderId="6" xfId="1" applyNumberFormat="1" applyFont="1" applyBorder="1"/>
    <xf numFmtId="42" fontId="7" fillId="0" borderId="0" xfId="1" applyNumberFormat="1" applyFont="1" applyBorder="1"/>
    <xf numFmtId="42" fontId="7" fillId="0" borderId="1" xfId="0" applyNumberFormat="1" applyFont="1" applyBorder="1"/>
    <xf numFmtId="42" fontId="7" fillId="0" borderId="2" xfId="1" applyNumberFormat="1" applyFont="1" applyBorder="1" applyAlignment="1">
      <alignment horizontal="right"/>
    </xf>
    <xf numFmtId="42" fontId="7" fillId="0" borderId="3" xfId="1" applyNumberFormat="1" applyFont="1" applyBorder="1" applyAlignment="1">
      <alignment horizontal="right"/>
    </xf>
    <xf numFmtId="42" fontId="7" fillId="0" borderId="4" xfId="1" applyNumberFormat="1" applyFont="1" applyBorder="1" applyAlignment="1">
      <alignment horizontal="right"/>
    </xf>
    <xf numFmtId="42" fontId="7" fillId="0" borderId="8" xfId="1" applyNumberFormat="1" applyFont="1" applyBorder="1" applyAlignment="1">
      <alignment horizontal="right"/>
    </xf>
    <xf numFmtId="42" fontId="7" fillId="0" borderId="9" xfId="1" applyNumberFormat="1" applyFont="1" applyBorder="1" applyAlignment="1">
      <alignment horizontal="right"/>
    </xf>
    <xf numFmtId="42" fontId="7" fillId="0" borderId="11" xfId="1" applyNumberFormat="1" applyFont="1" applyBorder="1" applyAlignment="1">
      <alignment horizontal="right"/>
    </xf>
    <xf numFmtId="42" fontId="7" fillId="0" borderId="10" xfId="1" applyNumberFormat="1" applyFont="1" applyBorder="1"/>
    <xf numFmtId="42" fontId="7" fillId="0" borderId="6" xfId="1" applyNumberFormat="1" applyFont="1" applyBorder="1" applyAlignment="1">
      <alignment horizontal="right"/>
    </xf>
    <xf numFmtId="42" fontId="7" fillId="0" borderId="0" xfId="1" applyNumberFormat="1" applyFont="1" applyBorder="1" applyAlignment="1">
      <alignment horizontal="right"/>
    </xf>
    <xf numFmtId="42" fontId="7" fillId="0" borderId="7" xfId="1" applyNumberFormat="1" applyFont="1" applyBorder="1" applyAlignment="1">
      <alignment horizontal="right"/>
    </xf>
    <xf numFmtId="42" fontId="7" fillId="0" borderId="1" xfId="1" applyNumberFormat="1" applyFont="1" applyBorder="1"/>
    <xf numFmtId="42" fontId="7" fillId="0" borderId="2" xfId="0" applyNumberFormat="1" applyFont="1" applyBorder="1"/>
    <xf numFmtId="42" fontId="7" fillId="0" borderId="3" xfId="0" applyNumberFormat="1" applyFont="1" applyBorder="1"/>
    <xf numFmtId="42" fontId="7" fillId="0" borderId="5" xfId="0" applyNumberFormat="1" applyFont="1" applyBorder="1"/>
    <xf numFmtId="0" fontId="8" fillId="0" borderId="0" xfId="2"/>
    <xf numFmtId="0" fontId="9" fillId="0" borderId="0" xfId="2" applyFont="1"/>
    <xf numFmtId="0" fontId="10" fillId="0" borderId="0" xfId="2" applyFont="1"/>
    <xf numFmtId="0" fontId="11" fillId="0" borderId="12" xfId="2" applyFont="1" applyBorder="1"/>
    <xf numFmtId="164" fontId="8" fillId="0" borderId="0" xfId="2" applyNumberFormat="1" applyFont="1"/>
    <xf numFmtId="164" fontId="8" fillId="0" borderId="0" xfId="2" applyNumberFormat="1"/>
    <xf numFmtId="0" fontId="8" fillId="0" borderId="0" xfId="2" applyFont="1"/>
    <xf numFmtId="6" fontId="8" fillId="0" borderId="0" xfId="2" applyNumberFormat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</cellXfs>
  <cellStyles count="4">
    <cellStyle name="Currency" xfId="1" builtinId="4"/>
    <cellStyle name="Currency 2" xfId="3"/>
    <cellStyle name="Normal" xfId="0" builtinId="0"/>
    <cellStyle name="Normal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33"/>
  <sheetViews>
    <sheetView tabSelected="1" workbookViewId="0"/>
  </sheetViews>
  <sheetFormatPr defaultRowHeight="12.75" x14ac:dyDescent="0.2"/>
  <cols>
    <col min="1" max="1" width="10.28515625" style="34" customWidth="1"/>
    <col min="2" max="3" width="9.140625" style="34"/>
    <col min="4" max="4" width="11" style="34" bestFit="1" customWidth="1"/>
    <col min="5" max="16384" width="9.140625" style="34"/>
  </cols>
  <sheetData>
    <row r="1" spans="1:6" ht="18" x14ac:dyDescent="0.25">
      <c r="B1" s="35" t="s">
        <v>0</v>
      </c>
      <c r="C1" s="35"/>
      <c r="D1" s="35"/>
    </row>
    <row r="2" spans="1:6" ht="15.75" x14ac:dyDescent="0.25">
      <c r="A2" s="36" t="s">
        <v>23</v>
      </c>
      <c r="B2" s="36"/>
    </row>
    <row r="4" spans="1:6" x14ac:dyDescent="0.2">
      <c r="A4" s="37" t="s">
        <v>14</v>
      </c>
      <c r="B4" s="37" t="s">
        <v>15</v>
      </c>
      <c r="C4" s="37" t="s">
        <v>16</v>
      </c>
      <c r="D4" s="37" t="s">
        <v>17</v>
      </c>
      <c r="E4" s="37" t="s">
        <v>21</v>
      </c>
      <c r="F4" s="37"/>
    </row>
    <row r="5" spans="1:6" x14ac:dyDescent="0.2">
      <c r="A5" s="38">
        <v>16090</v>
      </c>
      <c r="B5" s="39">
        <v>14825</v>
      </c>
      <c r="C5" s="39">
        <v>16682</v>
      </c>
      <c r="D5" s="39">
        <v>19295</v>
      </c>
      <c r="E5" s="41">
        <v>-12980</v>
      </c>
    </row>
    <row r="11" spans="1:6" ht="15.75" x14ac:dyDescent="0.25">
      <c r="A11" s="36" t="s">
        <v>24</v>
      </c>
      <c r="B11" s="36"/>
    </row>
    <row r="13" spans="1:6" x14ac:dyDescent="0.2">
      <c r="A13" s="37" t="s">
        <v>14</v>
      </c>
      <c r="B13" s="37" t="s">
        <v>15</v>
      </c>
      <c r="C13" s="37" t="s">
        <v>16</v>
      </c>
      <c r="D13" s="37" t="s">
        <v>17</v>
      </c>
      <c r="E13" s="37" t="s">
        <v>21</v>
      </c>
      <c r="F13" s="37"/>
    </row>
    <row r="14" spans="1:6" x14ac:dyDescent="0.2">
      <c r="A14" s="39">
        <v>14598</v>
      </c>
      <c r="B14" s="39">
        <v>15698</v>
      </c>
      <c r="C14" s="39">
        <v>18456</v>
      </c>
      <c r="D14" s="39">
        <v>12395</v>
      </c>
      <c r="E14" s="41">
        <v>-11321</v>
      </c>
    </row>
    <row r="20" spans="1:6" ht="15.75" x14ac:dyDescent="0.25">
      <c r="A20" s="36" t="s">
        <v>22</v>
      </c>
      <c r="B20" s="36"/>
    </row>
    <row r="22" spans="1:6" x14ac:dyDescent="0.2">
      <c r="A22" s="37" t="s">
        <v>14</v>
      </c>
      <c r="B22" s="37" t="s">
        <v>15</v>
      </c>
      <c r="C22" s="37" t="s">
        <v>16</v>
      </c>
      <c r="D22" s="37" t="s">
        <v>17</v>
      </c>
      <c r="E22" s="37" t="s">
        <v>21</v>
      </c>
      <c r="F22" s="37"/>
    </row>
    <row r="23" spans="1:6" x14ac:dyDescent="0.2">
      <c r="A23" s="39">
        <v>10569</v>
      </c>
      <c r="B23" s="39">
        <v>11469</v>
      </c>
      <c r="C23" s="39">
        <v>12489</v>
      </c>
      <c r="D23" s="39">
        <v>10369</v>
      </c>
      <c r="E23" s="41">
        <v>-14600</v>
      </c>
    </row>
    <row r="28" spans="1:6" ht="15.75" x14ac:dyDescent="0.25">
      <c r="A28" s="36" t="s">
        <v>18</v>
      </c>
    </row>
    <row r="30" spans="1:6" x14ac:dyDescent="0.2">
      <c r="A30" s="37" t="s">
        <v>19</v>
      </c>
      <c r="B30" s="37" t="s">
        <v>20</v>
      </c>
      <c r="C30" s="37"/>
      <c r="D30" s="37"/>
      <c r="E30" s="37"/>
    </row>
    <row r="31" spans="1:6" x14ac:dyDescent="0.2">
      <c r="A31" s="40" t="s">
        <v>25</v>
      </c>
      <c r="B31" s="39">
        <f>SUM(Bloom)</f>
        <v>66892</v>
      </c>
    </row>
    <row r="32" spans="1:6" x14ac:dyDescent="0.2">
      <c r="A32" s="40" t="s">
        <v>27</v>
      </c>
      <c r="B32" s="39">
        <f>SUM(Hanson)</f>
        <v>61147</v>
      </c>
    </row>
    <row r="33" spans="1:2" x14ac:dyDescent="0.2">
      <c r="A33" s="40" t="s">
        <v>26</v>
      </c>
      <c r="B33" s="39">
        <f>SUM(Smith)</f>
        <v>44896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F5" sqref="F5"/>
    </sheetView>
  </sheetViews>
  <sheetFormatPr defaultColWidth="9" defaultRowHeight="14.25" x14ac:dyDescent="0.2"/>
  <cols>
    <col min="1" max="1" width="29.7109375" style="12" customWidth="1"/>
    <col min="2" max="5" width="9.7109375" style="12" customWidth="1"/>
    <col min="6" max="6" width="11.42578125" style="12" customWidth="1"/>
    <col min="7" max="16384" width="9" style="12"/>
  </cols>
  <sheetData>
    <row r="1" spans="1:6" s="1" customFormat="1" ht="21" x14ac:dyDescent="0.35">
      <c r="A1" s="43" t="s">
        <v>0</v>
      </c>
      <c r="B1" s="43"/>
      <c r="C1" s="43"/>
      <c r="D1" s="43"/>
      <c r="E1" s="43"/>
      <c r="F1" s="43"/>
    </row>
    <row r="2" spans="1:6" s="2" customFormat="1" ht="21" x14ac:dyDescent="0.35">
      <c r="A2" s="42" t="s">
        <v>7</v>
      </c>
      <c r="B2" s="42"/>
      <c r="C2" s="42"/>
      <c r="D2" s="42"/>
      <c r="E2" s="42"/>
      <c r="F2" s="42"/>
    </row>
    <row r="3" spans="1:6" ht="15" thickBot="1" x14ac:dyDescent="0.25"/>
    <row r="4" spans="1:6" ht="15.75" thickBot="1" x14ac:dyDescent="0.3">
      <c r="A4" s="3" t="s">
        <v>3</v>
      </c>
      <c r="B4" s="4" t="s">
        <v>10</v>
      </c>
      <c r="C4" s="5" t="s">
        <v>9</v>
      </c>
      <c r="D4" s="5" t="s">
        <v>11</v>
      </c>
      <c r="E4" s="6" t="s">
        <v>12</v>
      </c>
      <c r="F4" s="7" t="s">
        <v>1</v>
      </c>
    </row>
    <row r="5" spans="1:6" x14ac:dyDescent="0.2">
      <c r="A5" s="13" t="s">
        <v>2</v>
      </c>
      <c r="B5" s="14">
        <v>7340</v>
      </c>
      <c r="C5" s="15">
        <v>4570</v>
      </c>
      <c r="D5" s="15">
        <v>3270</v>
      </c>
      <c r="E5" s="15">
        <v>2350</v>
      </c>
      <c r="F5" s="16">
        <f>SUM(Anise_Seeds)</f>
        <v>17530</v>
      </c>
    </row>
    <row r="6" spans="1:6" x14ac:dyDescent="0.2">
      <c r="A6" s="13" t="s">
        <v>6</v>
      </c>
      <c r="B6" s="17">
        <v>6880</v>
      </c>
      <c r="C6" s="18">
        <v>4680</v>
      </c>
      <c r="D6" s="18">
        <v>8740</v>
      </c>
      <c r="E6" s="18">
        <v>5680</v>
      </c>
      <c r="F6" s="19">
        <f>SUM(Basil_Leaf)</f>
        <v>25980</v>
      </c>
    </row>
    <row r="7" spans="1:6" x14ac:dyDescent="0.2">
      <c r="A7" s="13" t="s">
        <v>4</v>
      </c>
      <c r="B7" s="17">
        <v>9550</v>
      </c>
      <c r="C7" s="18">
        <v>5970</v>
      </c>
      <c r="D7" s="18">
        <v>5590</v>
      </c>
      <c r="E7" s="18">
        <v>9650</v>
      </c>
      <c r="F7" s="19">
        <f>SUM(Bay_Leaf)</f>
        <v>30760</v>
      </c>
    </row>
    <row r="8" spans="1:6" x14ac:dyDescent="0.2">
      <c r="A8" s="13" t="s">
        <v>5</v>
      </c>
      <c r="B8" s="17">
        <v>6670</v>
      </c>
      <c r="C8" s="18">
        <v>7990</v>
      </c>
      <c r="D8" s="18">
        <v>7500</v>
      </c>
      <c r="E8" s="18">
        <v>5750</v>
      </c>
      <c r="F8" s="19">
        <f>SUM(Caraway_Seed)</f>
        <v>27910</v>
      </c>
    </row>
    <row r="9" spans="1:6" ht="15" thickBot="1" x14ac:dyDescent="0.25">
      <c r="A9" s="13" t="s">
        <v>13</v>
      </c>
      <c r="B9" s="17">
        <v>6760</v>
      </c>
      <c r="C9" s="18">
        <v>8560</v>
      </c>
      <c r="D9" s="18">
        <v>8550</v>
      </c>
      <c r="E9" s="18">
        <v>8660</v>
      </c>
      <c r="F9" s="19">
        <f>SUM(Cinnamon)</f>
        <v>32530</v>
      </c>
    </row>
    <row r="10" spans="1:6" ht="15.75" thickBot="1" x14ac:dyDescent="0.3">
      <c r="A10" s="8" t="s">
        <v>1</v>
      </c>
      <c r="B10" s="20">
        <f>SUM(B5:B9)</f>
        <v>37200</v>
      </c>
      <c r="C10" s="21">
        <f>SUM(C5:C9)</f>
        <v>31770</v>
      </c>
      <c r="D10" s="21">
        <f>SUM(D5:D9)</f>
        <v>33650</v>
      </c>
      <c r="E10" s="22">
        <f>SUM(E5:E9)</f>
        <v>32090</v>
      </c>
      <c r="F10" s="22">
        <f>SUM(F5:F9)</f>
        <v>134710</v>
      </c>
    </row>
  </sheetData>
  <mergeCells count="2">
    <mergeCell ref="A2:F2"/>
    <mergeCell ref="A1:F1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F10" sqref="F10"/>
    </sheetView>
  </sheetViews>
  <sheetFormatPr defaultColWidth="9" defaultRowHeight="14.25" x14ac:dyDescent="0.2"/>
  <cols>
    <col min="1" max="1" width="29.7109375" style="12" customWidth="1"/>
    <col min="2" max="5" width="9.7109375" style="12" customWidth="1"/>
    <col min="6" max="6" width="11.42578125" style="12" customWidth="1"/>
    <col min="7" max="16384" width="9" style="12"/>
  </cols>
  <sheetData>
    <row r="1" spans="1:6" s="1" customFormat="1" ht="21" x14ac:dyDescent="0.35">
      <c r="A1" s="43" t="s">
        <v>0</v>
      </c>
      <c r="B1" s="43"/>
      <c r="C1" s="43"/>
      <c r="D1" s="43"/>
      <c r="E1" s="43"/>
      <c r="F1" s="43"/>
    </row>
    <row r="2" spans="1:6" s="2" customFormat="1" ht="21" x14ac:dyDescent="0.35">
      <c r="A2" s="42" t="s">
        <v>7</v>
      </c>
      <c r="B2" s="42"/>
      <c r="C2" s="42"/>
      <c r="D2" s="42"/>
      <c r="E2" s="42"/>
      <c r="F2" s="42"/>
    </row>
    <row r="3" spans="1:6" ht="15" thickBot="1" x14ac:dyDescent="0.25"/>
    <row r="4" spans="1:6" ht="15.75" thickBot="1" x14ac:dyDescent="0.3">
      <c r="A4" s="3" t="s">
        <v>3</v>
      </c>
      <c r="B4" s="4" t="s">
        <v>10</v>
      </c>
      <c r="C4" s="5" t="s">
        <v>9</v>
      </c>
      <c r="D4" s="5" t="s">
        <v>11</v>
      </c>
      <c r="E4" s="6" t="s">
        <v>12</v>
      </c>
      <c r="F4" s="7" t="s">
        <v>1</v>
      </c>
    </row>
    <row r="5" spans="1:6" x14ac:dyDescent="0.2">
      <c r="A5" s="13" t="s">
        <v>2</v>
      </c>
      <c r="B5" s="23">
        <v>5340</v>
      </c>
      <c r="C5" s="24">
        <v>4230</v>
      </c>
      <c r="D5" s="24">
        <v>5210</v>
      </c>
      <c r="E5" s="25">
        <v>6250</v>
      </c>
      <c r="F5" s="26">
        <f>SUM(B5:E5)</f>
        <v>21030</v>
      </c>
    </row>
    <row r="6" spans="1:6" x14ac:dyDescent="0.2">
      <c r="A6" s="13" t="s">
        <v>6</v>
      </c>
      <c r="B6" s="27">
        <v>6540</v>
      </c>
      <c r="C6" s="28">
        <v>6340</v>
      </c>
      <c r="D6" s="28">
        <v>3260</v>
      </c>
      <c r="E6" s="29">
        <v>7540</v>
      </c>
      <c r="F6" s="30">
        <f>SUM(B6:E6)</f>
        <v>23680</v>
      </c>
    </row>
    <row r="7" spans="1:6" x14ac:dyDescent="0.2">
      <c r="A7" s="13" t="s">
        <v>4</v>
      </c>
      <c r="B7" s="27">
        <v>6770</v>
      </c>
      <c r="C7" s="28">
        <v>6760</v>
      </c>
      <c r="D7" s="28">
        <v>4560</v>
      </c>
      <c r="E7" s="29">
        <v>7830</v>
      </c>
      <c r="F7" s="30">
        <f>SUM(B7:E7)</f>
        <v>25920</v>
      </c>
    </row>
    <row r="8" spans="1:6" x14ac:dyDescent="0.2">
      <c r="A8" s="13" t="s">
        <v>5</v>
      </c>
      <c r="B8" s="27">
        <v>2330</v>
      </c>
      <c r="C8" s="28">
        <v>5320</v>
      </c>
      <c r="D8" s="28">
        <v>5250</v>
      </c>
      <c r="E8" s="29">
        <v>6520</v>
      </c>
      <c r="F8" s="30">
        <f>SUM(B8:E8)</f>
        <v>19420</v>
      </c>
    </row>
    <row r="9" spans="1:6" ht="15" thickBot="1" x14ac:dyDescent="0.25">
      <c r="A9" s="13" t="s">
        <v>13</v>
      </c>
      <c r="B9" s="27">
        <v>3540</v>
      </c>
      <c r="C9" s="28">
        <v>6330</v>
      </c>
      <c r="D9" s="28">
        <v>4220</v>
      </c>
      <c r="E9" s="29">
        <v>2550</v>
      </c>
      <c r="F9" s="30">
        <f>SUM(B9:E9)</f>
        <v>16640</v>
      </c>
    </row>
    <row r="10" spans="1:6" ht="15.75" thickBot="1" x14ac:dyDescent="0.3">
      <c r="A10" s="8" t="s">
        <v>1</v>
      </c>
      <c r="B10" s="20">
        <f>SUM(Qtr_1)</f>
        <v>24520</v>
      </c>
      <c r="C10" s="21">
        <f>SUM(Qtr_2)</f>
        <v>28980</v>
      </c>
      <c r="D10" s="21">
        <f>SUM(Qtr_3)</f>
        <v>22500</v>
      </c>
      <c r="E10" s="22">
        <f>SUM(Qtr_4)</f>
        <v>30690</v>
      </c>
      <c r="F10" s="22">
        <f>SUM(Total)</f>
        <v>106690</v>
      </c>
    </row>
  </sheetData>
  <mergeCells count="2">
    <mergeCell ref="A2:F2"/>
    <mergeCell ref="A1:F1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activeCell="F10" sqref="F10"/>
    </sheetView>
  </sheetViews>
  <sheetFormatPr defaultColWidth="9" defaultRowHeight="14.25" x14ac:dyDescent="0.2"/>
  <cols>
    <col min="1" max="1" width="29.7109375" style="12" customWidth="1"/>
    <col min="2" max="5" width="9.7109375" style="12" customWidth="1"/>
    <col min="6" max="6" width="11.42578125" style="12" customWidth="1"/>
    <col min="7" max="16384" width="9" style="12"/>
  </cols>
  <sheetData>
    <row r="1" spans="1:15" s="1" customFormat="1" ht="21" x14ac:dyDescent="0.35">
      <c r="A1" s="43" t="s">
        <v>0</v>
      </c>
      <c r="B1" s="43"/>
      <c r="C1" s="43"/>
      <c r="D1" s="43"/>
      <c r="E1" s="43"/>
      <c r="F1" s="43"/>
      <c r="G1" s="12"/>
      <c r="H1" s="12"/>
      <c r="I1" s="9"/>
      <c r="J1" s="9"/>
      <c r="K1" s="9"/>
      <c r="L1" s="9"/>
      <c r="M1" s="9"/>
      <c r="N1" s="9"/>
      <c r="O1" s="9"/>
    </row>
    <row r="2" spans="1:15" s="2" customFormat="1" ht="21" x14ac:dyDescent="0.35">
      <c r="A2" s="42" t="s">
        <v>8</v>
      </c>
      <c r="B2" s="42"/>
      <c r="C2" s="42"/>
      <c r="D2" s="42"/>
      <c r="E2" s="42"/>
      <c r="F2" s="42"/>
      <c r="G2" s="10"/>
      <c r="H2" s="10"/>
      <c r="I2" s="10"/>
      <c r="J2" s="10"/>
      <c r="K2" s="10"/>
      <c r="L2" s="10"/>
      <c r="M2" s="10"/>
      <c r="N2" s="10"/>
      <c r="O2" s="10"/>
    </row>
    <row r="3" spans="1:15" ht="15" thickBot="1" x14ac:dyDescent="0.25"/>
    <row r="4" spans="1:15" ht="15.75" thickBot="1" x14ac:dyDescent="0.3">
      <c r="A4" s="3" t="s">
        <v>3</v>
      </c>
      <c r="B4" s="4" t="s">
        <v>10</v>
      </c>
      <c r="C4" s="5" t="s">
        <v>9</v>
      </c>
      <c r="D4" s="5" t="s">
        <v>11</v>
      </c>
      <c r="E4" s="6" t="s">
        <v>12</v>
      </c>
      <c r="F4" s="11" t="s">
        <v>1</v>
      </c>
    </row>
    <row r="5" spans="1:15" x14ac:dyDescent="0.2">
      <c r="A5" s="13" t="s">
        <v>2</v>
      </c>
      <c r="B5" s="14">
        <f>SUM(East:West!B5)</f>
        <v>12680</v>
      </c>
      <c r="C5" s="15">
        <f>SUM(East:West!C5)</f>
        <v>8800</v>
      </c>
      <c r="D5" s="15">
        <f>SUM(East:West!D5)</f>
        <v>8480</v>
      </c>
      <c r="E5" s="15">
        <f>SUM(East:West!E5)</f>
        <v>8600</v>
      </c>
      <c r="F5" s="16">
        <f>SUM(B5:E5)</f>
        <v>38560</v>
      </c>
    </row>
    <row r="6" spans="1:15" x14ac:dyDescent="0.2">
      <c r="A6" s="13" t="s">
        <v>6</v>
      </c>
      <c r="B6" s="17">
        <f>SUM(East:West!B6)</f>
        <v>13420</v>
      </c>
      <c r="C6" s="18">
        <f>SUM(East:West!C6)</f>
        <v>11020</v>
      </c>
      <c r="D6" s="18">
        <f>SUM(East:West!D6)</f>
        <v>12000</v>
      </c>
      <c r="E6" s="18">
        <f>SUM(East:West!E6)</f>
        <v>13220</v>
      </c>
      <c r="F6" s="19">
        <f>SUM(B6:E6)</f>
        <v>49660</v>
      </c>
    </row>
    <row r="7" spans="1:15" x14ac:dyDescent="0.2">
      <c r="A7" s="13" t="s">
        <v>4</v>
      </c>
      <c r="B7" s="17">
        <f>SUM(East:West!B7)</f>
        <v>16320</v>
      </c>
      <c r="C7" s="18">
        <f>SUM(East:West!C7)</f>
        <v>12730</v>
      </c>
      <c r="D7" s="18">
        <f>SUM(East:West!D7)</f>
        <v>10150</v>
      </c>
      <c r="E7" s="18">
        <f>SUM(East:West!E7)</f>
        <v>17480</v>
      </c>
      <c r="F7" s="19">
        <f>SUM(B7:E7)</f>
        <v>56680</v>
      </c>
    </row>
    <row r="8" spans="1:15" x14ac:dyDescent="0.2">
      <c r="A8" s="13" t="s">
        <v>5</v>
      </c>
      <c r="B8" s="17">
        <f>SUM(East:West!B8)</f>
        <v>9000</v>
      </c>
      <c r="C8" s="18">
        <f>SUM(East:West!C8)</f>
        <v>13310</v>
      </c>
      <c r="D8" s="18">
        <f>SUM(East:West!D8)</f>
        <v>12750</v>
      </c>
      <c r="E8" s="18">
        <f>SUM(East:West!E8)</f>
        <v>12270</v>
      </c>
      <c r="F8" s="19">
        <f>SUM(B8:E8)</f>
        <v>47330</v>
      </c>
    </row>
    <row r="9" spans="1:15" ht="15" thickBot="1" x14ac:dyDescent="0.25">
      <c r="A9" s="13" t="s">
        <v>13</v>
      </c>
      <c r="B9" s="17">
        <f>SUM(East:West!B9)</f>
        <v>10300</v>
      </c>
      <c r="C9" s="18">
        <f>SUM(East:West!C9)</f>
        <v>14890</v>
      </c>
      <c r="D9" s="18">
        <f>SUM(East:West!D9)</f>
        <v>12770</v>
      </c>
      <c r="E9" s="18">
        <f>SUM(East:West!E9)</f>
        <v>11210</v>
      </c>
      <c r="F9" s="19">
        <f>SUM(B9:E9)</f>
        <v>49170</v>
      </c>
    </row>
    <row r="10" spans="1:15" ht="15.75" thickBot="1" x14ac:dyDescent="0.3">
      <c r="A10" s="8" t="s">
        <v>1</v>
      </c>
      <c r="B10" s="31">
        <f>SUM(B5:B9)</f>
        <v>61720</v>
      </c>
      <c r="C10" s="32">
        <f>SUM(C5:C9)</f>
        <v>60750</v>
      </c>
      <c r="D10" s="32">
        <f>SUM(D5:D9)</f>
        <v>56150</v>
      </c>
      <c r="E10" s="32">
        <f>SUM(E5:E9)</f>
        <v>62780</v>
      </c>
      <c r="F10" s="33"/>
    </row>
  </sheetData>
  <mergeCells count="2">
    <mergeCell ref="A2:F2"/>
    <mergeCell ref="A1:F1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13</vt:i4>
      </vt:variant>
    </vt:vector>
  </HeadingPairs>
  <TitlesOfParts>
    <vt:vector size="17" baseType="lpstr">
      <vt:lpstr>Team sales</vt:lpstr>
      <vt:lpstr>East</vt:lpstr>
      <vt:lpstr>West</vt:lpstr>
      <vt:lpstr>Total sales</vt:lpstr>
      <vt:lpstr>Anise_Seeds</vt:lpstr>
      <vt:lpstr>Basil_Leaf</vt:lpstr>
      <vt:lpstr>Bay_Leaf</vt:lpstr>
      <vt:lpstr>Bloom</vt:lpstr>
      <vt:lpstr>Caraway_Seed</vt:lpstr>
      <vt:lpstr>Cinnamon</vt:lpstr>
      <vt:lpstr>Hanson</vt:lpstr>
      <vt:lpstr>Qtr_1</vt:lpstr>
      <vt:lpstr>Qtr_2</vt:lpstr>
      <vt:lpstr>Qtr_3</vt:lpstr>
      <vt:lpstr>Qtr_4</vt:lpstr>
      <vt:lpstr>Smith</vt:lpstr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cp:lastPrinted>2010-01-11T21:14:59Z</cp:lastPrinted>
  <dcterms:created xsi:type="dcterms:W3CDTF">1999-12-11T13:08:00Z</dcterms:created>
  <dcterms:modified xsi:type="dcterms:W3CDTF">2010-01-14T17:49:34Z</dcterms:modified>
</cp:coreProperties>
</file>